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266" windowWidth="16860" windowHeight="11760" tabRatio="354" activeTab="0"/>
  </bookViews>
  <sheets>
    <sheet name="FAK YO ENS" sheetId="1" r:id="rId1"/>
  </sheets>
  <definedNames>
    <definedName name="_xlnm.Print_Area" localSheetId="0">'FAK YO ENS'!$A$1:$I$61</definedName>
  </definedNames>
  <calcPr fullCalcOnLoad="1"/>
</workbook>
</file>

<file path=xl/sharedStrings.xml><?xml version="1.0" encoding="utf-8"?>
<sst xmlns="http://schemas.openxmlformats.org/spreadsheetml/2006/main" count="74" uniqueCount="61">
  <si>
    <t>ÖĞRETİM TÜRÜ</t>
  </si>
  <si>
    <t>TOPLAM</t>
  </si>
  <si>
    <t>TIP FAKÜLTESİ</t>
  </si>
  <si>
    <t>MÜHENDİSLİK FAKÜLTESİ</t>
  </si>
  <si>
    <t>DİŞ HEKİMLİĞİ FAKÜLTESİ</t>
  </si>
  <si>
    <t>FEN-EDEBİYAT FAKÜLTESİ</t>
  </si>
  <si>
    <t>ZİRAAT FAKÜLTESİ</t>
  </si>
  <si>
    <t>İLAHİYAT FAKÜLTESİ</t>
  </si>
  <si>
    <t>EĞİTİM FAKÜLTESİ</t>
  </si>
  <si>
    <t>SAMSUN SAĞLIK YÜKSEKOKULU</t>
  </si>
  <si>
    <t>BAFRA MESLEK YÜKSEKOKULU</t>
  </si>
  <si>
    <t>HAVZA MESLEK YÜKSEKOKULU</t>
  </si>
  <si>
    <t>SAMSUN MESLEK YÜKSEKOKULU</t>
  </si>
  <si>
    <t>TERME MESLEK YÜKSEKOKULU</t>
  </si>
  <si>
    <t>SOSYAL BİLİMLER ENSTİTÜSÜ</t>
  </si>
  <si>
    <t>SAĞLIK BİLİMLERİ ENSTİTÜSÜ</t>
  </si>
  <si>
    <t>I.ÖĞRETİM</t>
  </si>
  <si>
    <t>LİSANS TOPLAMI</t>
  </si>
  <si>
    <t>ÖNLİSANS TOPLAMI</t>
  </si>
  <si>
    <t>ÖNLİSANS VE LİSANS TOPLAMI</t>
  </si>
  <si>
    <t>ENSTİTÜLER</t>
  </si>
  <si>
    <t>FEN BİLİMLERİ ENSTİTÜSÜ</t>
  </si>
  <si>
    <t>ENSTİTÜ TOPLAMI</t>
  </si>
  <si>
    <t>VETERİNER FAKÜLTESİ</t>
  </si>
  <si>
    <t>VEZİRKÖPRÜ MESLEK YÜKSEKOKULU</t>
  </si>
  <si>
    <t xml:space="preserve">    ONDOKUZ MAYIS ÜNİVERSİTESİ</t>
  </si>
  <si>
    <t xml:space="preserve">T.C. </t>
  </si>
  <si>
    <t>İKTİSADİ VE İDARİ BİLİMLER FAKÜLTESİ</t>
  </si>
  <si>
    <t>ÇARŞAMBA TİCARET BORSASI MESLEK YÜKSEKOKULU</t>
  </si>
  <si>
    <t>SAĞLIK HİZMETLERİ MESLEK YÜKSEKOKULU</t>
  </si>
  <si>
    <t>ALAÇAM MESLEK YÜKSEKOKULU</t>
  </si>
  <si>
    <t>ALİ FUAD BAŞGİL HUKUK FAKÜLTESİ</t>
  </si>
  <si>
    <t>EĞİTİM BİLİMLERİ ENSTİTÜSÜ</t>
  </si>
  <si>
    <t>ADALET MESLEK YÜKSEKOKULU</t>
  </si>
  <si>
    <t>YEŞİLYURT DEMİR ÇELİK MESLEK YÜKSEKOKULU</t>
  </si>
  <si>
    <t>YAŞAR DOĞU SPOR BİLİMLERİ FAKÜLTESİ</t>
  </si>
  <si>
    <t>İLETİŞİM FAKÜLTESİ</t>
  </si>
  <si>
    <t>GÜZEL SANATLAR FAKÜLTESİ</t>
  </si>
  <si>
    <t>MİMARLIK FAKÜLTESİ</t>
  </si>
  <si>
    <t>TURİZM FAKÜLTESİ</t>
  </si>
  <si>
    <t>GÜZEL SANATLAR ENSTİTÜSÜ</t>
  </si>
  <si>
    <t xml:space="preserve">19 MAYIS DEVLET KONSERVATUVARI </t>
  </si>
  <si>
    <t>YÜKSEK LİSANS</t>
  </si>
  <si>
    <t>TEZLİ</t>
  </si>
  <si>
    <t>TEZSİZ</t>
  </si>
  <si>
    <t>YAŞAR DOĞU BEDEN EĞİTİMİ VE SPOR YÜKSEKOKULU</t>
  </si>
  <si>
    <t>SAĞLIK BİLİMLERİ FAKÜLTESİ</t>
  </si>
  <si>
    <t>II.ÖĞRETİM</t>
  </si>
  <si>
    <t>UZAKTAN ÖĞRETİM</t>
  </si>
  <si>
    <t>FAKÜLTE / YÜKSEKOKUL</t>
  </si>
  <si>
    <t xml:space="preserve">MESLEK YÜKSEKOKULU </t>
  </si>
  <si>
    <t>DOKTORA</t>
  </si>
  <si>
    <t>GENEL TOPLAM</t>
  </si>
  <si>
    <t>UZAKTAN ÖĞRETİM TOPLAMI</t>
  </si>
  <si>
    <t>2.ÖĞRETİM</t>
  </si>
  <si>
    <t>FAKÜLTE / YÜKSEKOKUL / ENSTİTÜ</t>
  </si>
  <si>
    <t>Güncelleme Tarihi</t>
  </si>
  <si>
    <t>BAFRA TURİZM MESLEK YÜKSEKOKULU</t>
  </si>
  <si>
    <t>BAFRA İŞLETME FAKÜLTESİ</t>
  </si>
  <si>
    <t>ÇARŞAMBA İNSAN VE TOPLUM BİLİMLERİ FAKÜLTESİ</t>
  </si>
  <si>
    <t xml:space="preserve">    2019-2020   EĞİTİM-ÖĞRETİM YILI  MEVCUT  ÖĞRENCİ SAYILARI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</si>
</sst>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2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i/>
      <sz val="9"/>
      <color indexed="1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1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1" fillId="0" borderId="14" xfId="0" applyFont="1" applyFill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right"/>
    </xf>
    <xf numFmtId="0" fontId="10" fillId="0" borderId="1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SheetLayoutView="100" zoomScalePageLayoutView="0" workbookViewId="0" topLeftCell="A1">
      <selection activeCell="K54" sqref="K54"/>
    </sheetView>
  </sheetViews>
  <sheetFormatPr defaultColWidth="9.00390625" defaultRowHeight="12.75"/>
  <cols>
    <col min="1" max="1" width="1.75390625" style="0" customWidth="1"/>
    <col min="2" max="2" width="60.00390625" style="0" customWidth="1"/>
    <col min="3" max="3" width="13.25390625" style="0" customWidth="1"/>
    <col min="4" max="4" width="14.125" style="0" customWidth="1"/>
    <col min="5" max="5" width="13.00390625" style="0" customWidth="1"/>
    <col min="6" max="6" width="14.375" style="0" customWidth="1"/>
    <col min="7" max="7" width="18.125" style="0" customWidth="1"/>
    <col min="8" max="8" width="16.625" style="0" customWidth="1"/>
    <col min="9" max="9" width="16.875" style="0" customWidth="1"/>
  </cols>
  <sheetData>
    <row r="1" spans="2:9" ht="15">
      <c r="B1" s="44" t="s">
        <v>26</v>
      </c>
      <c r="C1" s="44"/>
      <c r="D1" s="44"/>
      <c r="E1" s="44"/>
      <c r="F1" s="44"/>
      <c r="G1" s="44"/>
      <c r="H1" s="44"/>
      <c r="I1" s="44"/>
    </row>
    <row r="2" spans="2:9" ht="16.5" customHeight="1">
      <c r="B2" s="44" t="s">
        <v>25</v>
      </c>
      <c r="C2" s="44"/>
      <c r="D2" s="44"/>
      <c r="E2" s="44"/>
      <c r="F2" s="44"/>
      <c r="G2" s="44"/>
      <c r="H2" s="44"/>
      <c r="I2" s="44"/>
    </row>
    <row r="3" spans="2:9" ht="19.5" customHeight="1" thickBot="1">
      <c r="B3" s="44" t="s">
        <v>60</v>
      </c>
      <c r="C3" s="44"/>
      <c r="D3" s="44"/>
      <c r="E3" s="44"/>
      <c r="F3" s="44"/>
      <c r="G3" s="44"/>
      <c r="H3" s="44"/>
      <c r="I3" s="44"/>
    </row>
    <row r="4" spans="2:9" ht="20.25" customHeight="1" thickTop="1">
      <c r="B4" s="45" t="s">
        <v>49</v>
      </c>
      <c r="C4" s="47" t="s">
        <v>0</v>
      </c>
      <c r="D4" s="47"/>
      <c r="E4" s="47"/>
      <c r="F4" s="47"/>
      <c r="G4" s="47"/>
      <c r="H4" s="47"/>
      <c r="I4" s="37" t="s">
        <v>1</v>
      </c>
    </row>
    <row r="5" spans="2:9" ht="30" customHeight="1">
      <c r="B5" s="46"/>
      <c r="C5" s="39" t="s">
        <v>16</v>
      </c>
      <c r="D5" s="39"/>
      <c r="E5" s="39"/>
      <c r="F5" s="39"/>
      <c r="G5" s="11" t="s">
        <v>47</v>
      </c>
      <c r="H5" s="12" t="s">
        <v>48</v>
      </c>
      <c r="I5" s="38"/>
    </row>
    <row r="6" spans="2:9" ht="18" customHeight="1">
      <c r="B6" s="21" t="s">
        <v>31</v>
      </c>
      <c r="C6" s="40">
        <v>792</v>
      </c>
      <c r="D6" s="40"/>
      <c r="E6" s="40"/>
      <c r="F6" s="40"/>
      <c r="G6" s="10"/>
      <c r="H6" s="10"/>
      <c r="I6" s="22">
        <f>+C6+G6+H6</f>
        <v>792</v>
      </c>
    </row>
    <row r="7" spans="2:9" ht="18" customHeight="1">
      <c r="B7" s="21" t="s">
        <v>58</v>
      </c>
      <c r="C7" s="41">
        <v>40</v>
      </c>
      <c r="D7" s="42"/>
      <c r="E7" s="42"/>
      <c r="F7" s="43"/>
      <c r="G7" s="10"/>
      <c r="H7" s="10"/>
      <c r="I7" s="22">
        <f>+C7+G7+H7</f>
        <v>40</v>
      </c>
    </row>
    <row r="8" spans="2:9" ht="18" customHeight="1">
      <c r="B8" s="21" t="s">
        <v>59</v>
      </c>
      <c r="C8" s="41">
        <v>47</v>
      </c>
      <c r="D8" s="42"/>
      <c r="E8" s="42"/>
      <c r="F8" s="43"/>
      <c r="G8" s="10"/>
      <c r="H8" s="10"/>
      <c r="I8" s="22">
        <f>+C8+G8+H8</f>
        <v>47</v>
      </c>
    </row>
    <row r="9" spans="2:9" ht="18" customHeight="1">
      <c r="B9" s="21" t="s">
        <v>4</v>
      </c>
      <c r="C9" s="40">
        <v>666</v>
      </c>
      <c r="D9" s="40"/>
      <c r="E9" s="40"/>
      <c r="F9" s="40"/>
      <c r="G9" s="10"/>
      <c r="H9" s="10"/>
      <c r="I9" s="22">
        <f aca="true" t="shared" si="0" ref="I9:I26">+C9+G9+H9</f>
        <v>666</v>
      </c>
    </row>
    <row r="10" spans="2:16" ht="18" customHeight="1">
      <c r="B10" s="21" t="s">
        <v>8</v>
      </c>
      <c r="C10" s="40">
        <v>4990</v>
      </c>
      <c r="D10" s="40"/>
      <c r="E10" s="40"/>
      <c r="F10" s="40"/>
      <c r="G10" s="10">
        <v>82</v>
      </c>
      <c r="H10" s="10"/>
      <c r="I10" s="22">
        <f t="shared" si="0"/>
        <v>5072</v>
      </c>
      <c r="P10" s="4"/>
    </row>
    <row r="11" spans="2:9" ht="18" customHeight="1">
      <c r="B11" s="21" t="s">
        <v>5</v>
      </c>
      <c r="C11" s="40">
        <v>3874</v>
      </c>
      <c r="D11" s="40"/>
      <c r="E11" s="40"/>
      <c r="F11" s="40"/>
      <c r="G11" s="10">
        <v>207</v>
      </c>
      <c r="H11" s="10"/>
      <c r="I11" s="22">
        <f t="shared" si="0"/>
        <v>4081</v>
      </c>
    </row>
    <row r="12" spans="2:9" ht="18" customHeight="1">
      <c r="B12" s="21" t="s">
        <v>37</v>
      </c>
      <c r="C12" s="40">
        <v>450</v>
      </c>
      <c r="D12" s="40"/>
      <c r="E12" s="40"/>
      <c r="F12" s="40"/>
      <c r="G12" s="10"/>
      <c r="H12" s="10"/>
      <c r="I12" s="22">
        <f t="shared" si="0"/>
        <v>450</v>
      </c>
    </row>
    <row r="13" spans="2:9" ht="18" customHeight="1">
      <c r="B13" s="21" t="s">
        <v>27</v>
      </c>
      <c r="C13" s="40">
        <v>2079</v>
      </c>
      <c r="D13" s="40"/>
      <c r="E13" s="40"/>
      <c r="F13" s="40"/>
      <c r="G13" s="10">
        <v>45</v>
      </c>
      <c r="H13" s="10"/>
      <c r="I13" s="22">
        <f t="shared" si="0"/>
        <v>2124</v>
      </c>
    </row>
    <row r="14" spans="2:9" ht="18" customHeight="1">
      <c r="B14" s="21" t="s">
        <v>7</v>
      </c>
      <c r="C14" s="40">
        <v>1194</v>
      </c>
      <c r="D14" s="40"/>
      <c r="E14" s="40"/>
      <c r="F14" s="40"/>
      <c r="G14" s="10">
        <v>840</v>
      </c>
      <c r="H14" s="10">
        <v>2061</v>
      </c>
      <c r="I14" s="22">
        <f t="shared" si="0"/>
        <v>4095</v>
      </c>
    </row>
    <row r="15" spans="2:9" s="35" customFormat="1" ht="18" customHeight="1">
      <c r="B15" s="21" t="s">
        <v>36</v>
      </c>
      <c r="C15" s="40">
        <v>855</v>
      </c>
      <c r="D15" s="40"/>
      <c r="E15" s="40"/>
      <c r="F15" s="40"/>
      <c r="G15" s="10">
        <v>251</v>
      </c>
      <c r="H15" s="10"/>
      <c r="I15" s="22">
        <f t="shared" si="0"/>
        <v>1106</v>
      </c>
    </row>
    <row r="16" spans="2:9" ht="18" customHeight="1">
      <c r="B16" s="21" t="s">
        <v>38</v>
      </c>
      <c r="C16" s="40">
        <v>570</v>
      </c>
      <c r="D16" s="40"/>
      <c r="E16" s="40"/>
      <c r="F16" s="40"/>
      <c r="G16" s="10"/>
      <c r="H16" s="10"/>
      <c r="I16" s="22">
        <f t="shared" si="0"/>
        <v>570</v>
      </c>
    </row>
    <row r="17" spans="2:9" ht="18" customHeight="1">
      <c r="B17" s="21" t="s">
        <v>3</v>
      </c>
      <c r="C17" s="40">
        <v>3963</v>
      </c>
      <c r="D17" s="40"/>
      <c r="E17" s="40"/>
      <c r="F17" s="40"/>
      <c r="G17" s="10">
        <v>239</v>
      </c>
      <c r="H17" s="10"/>
      <c r="I17" s="22">
        <f t="shared" si="0"/>
        <v>4202</v>
      </c>
    </row>
    <row r="18" spans="2:9" ht="18" customHeight="1">
      <c r="B18" s="21" t="s">
        <v>46</v>
      </c>
      <c r="C18" s="40">
        <v>1882</v>
      </c>
      <c r="D18" s="40"/>
      <c r="E18" s="40"/>
      <c r="F18" s="40"/>
      <c r="G18" s="10"/>
      <c r="H18" s="10"/>
      <c r="I18" s="22">
        <f t="shared" si="0"/>
        <v>1882</v>
      </c>
    </row>
    <row r="19" spans="2:9" ht="18" customHeight="1">
      <c r="B19" s="21" t="s">
        <v>2</v>
      </c>
      <c r="C19" s="40">
        <v>2196</v>
      </c>
      <c r="D19" s="40"/>
      <c r="E19" s="40"/>
      <c r="F19" s="40"/>
      <c r="G19" s="10"/>
      <c r="H19" s="10"/>
      <c r="I19" s="22">
        <f t="shared" si="0"/>
        <v>2196</v>
      </c>
    </row>
    <row r="20" spans="2:9" ht="18" customHeight="1">
      <c r="B20" s="21" t="s">
        <v>39</v>
      </c>
      <c r="C20" s="40">
        <v>386</v>
      </c>
      <c r="D20" s="40"/>
      <c r="E20" s="40"/>
      <c r="F20" s="40"/>
      <c r="G20" s="10"/>
      <c r="H20" s="10"/>
      <c r="I20" s="22">
        <f t="shared" si="0"/>
        <v>386</v>
      </c>
    </row>
    <row r="21" spans="2:9" ht="18" customHeight="1">
      <c r="B21" s="21" t="s">
        <v>23</v>
      </c>
      <c r="C21" s="40">
        <v>585</v>
      </c>
      <c r="D21" s="40"/>
      <c r="E21" s="40"/>
      <c r="F21" s="40"/>
      <c r="G21" s="10"/>
      <c r="H21" s="10"/>
      <c r="I21" s="22">
        <f t="shared" si="0"/>
        <v>585</v>
      </c>
    </row>
    <row r="22" spans="2:9" ht="18" customHeight="1">
      <c r="B22" s="21" t="s">
        <v>35</v>
      </c>
      <c r="C22" s="40">
        <v>1183</v>
      </c>
      <c r="D22" s="40"/>
      <c r="E22" s="40"/>
      <c r="F22" s="40"/>
      <c r="G22" s="10">
        <v>457</v>
      </c>
      <c r="H22" s="10"/>
      <c r="I22" s="22">
        <f t="shared" si="0"/>
        <v>1640</v>
      </c>
    </row>
    <row r="23" spans="2:9" ht="18" customHeight="1">
      <c r="B23" s="21" t="s">
        <v>6</v>
      </c>
      <c r="C23" s="40">
        <v>1528</v>
      </c>
      <c r="D23" s="40"/>
      <c r="E23" s="40"/>
      <c r="F23" s="40"/>
      <c r="G23" s="10"/>
      <c r="H23" s="10"/>
      <c r="I23" s="22">
        <f t="shared" si="0"/>
        <v>1528</v>
      </c>
    </row>
    <row r="24" spans="2:9" ht="18" customHeight="1">
      <c r="B24" s="21" t="s">
        <v>9</v>
      </c>
      <c r="C24" s="40">
        <v>158</v>
      </c>
      <c r="D24" s="40"/>
      <c r="E24" s="40"/>
      <c r="F24" s="40"/>
      <c r="G24" s="10"/>
      <c r="H24" s="10">
        <v>35</v>
      </c>
      <c r="I24" s="22">
        <f t="shared" si="0"/>
        <v>193</v>
      </c>
    </row>
    <row r="25" spans="2:9" ht="18" customHeight="1">
      <c r="B25" s="21" t="s">
        <v>45</v>
      </c>
      <c r="C25" s="40">
        <v>38</v>
      </c>
      <c r="D25" s="40"/>
      <c r="E25" s="40"/>
      <c r="F25" s="40"/>
      <c r="G25" s="10">
        <v>20</v>
      </c>
      <c r="H25" s="10"/>
      <c r="I25" s="22">
        <f t="shared" si="0"/>
        <v>58</v>
      </c>
    </row>
    <row r="26" spans="2:9" ht="18" customHeight="1">
      <c r="B26" s="23" t="s">
        <v>41</v>
      </c>
      <c r="C26" s="40">
        <v>91</v>
      </c>
      <c r="D26" s="40"/>
      <c r="E26" s="40"/>
      <c r="F26" s="40"/>
      <c r="G26" s="10"/>
      <c r="H26" s="10"/>
      <c r="I26" s="22">
        <f t="shared" si="0"/>
        <v>91</v>
      </c>
    </row>
    <row r="27" spans="2:15" ht="19.5" customHeight="1" thickBot="1">
      <c r="B27" s="28" t="s">
        <v>17</v>
      </c>
      <c r="C27" s="50">
        <f>SUM(C6:F26)</f>
        <v>27567</v>
      </c>
      <c r="D27" s="50"/>
      <c r="E27" s="50"/>
      <c r="F27" s="50"/>
      <c r="G27" s="32">
        <f>SUM(G6:G26)</f>
        <v>2141</v>
      </c>
      <c r="H27" s="32">
        <f>SUM(H6:H26)</f>
        <v>2096</v>
      </c>
      <c r="I27" s="29">
        <f>SUM(I6:I26)</f>
        <v>31804</v>
      </c>
      <c r="O27" s="5"/>
    </row>
    <row r="28" spans="1:15" ht="19.5" customHeight="1" thickBot="1" thickTop="1">
      <c r="A28" s="3"/>
      <c r="B28" s="57"/>
      <c r="C28" s="57"/>
      <c r="D28" s="57"/>
      <c r="E28" s="57"/>
      <c r="F28" s="57"/>
      <c r="G28" s="57"/>
      <c r="H28" s="57"/>
      <c r="I28" s="57"/>
      <c r="O28" s="5"/>
    </row>
    <row r="29" spans="2:15" ht="20.25" customHeight="1" thickTop="1">
      <c r="B29" s="45" t="s">
        <v>50</v>
      </c>
      <c r="C29" s="47" t="s">
        <v>0</v>
      </c>
      <c r="D29" s="47"/>
      <c r="E29" s="47"/>
      <c r="F29" s="47"/>
      <c r="G29" s="47"/>
      <c r="H29" s="47"/>
      <c r="I29" s="37" t="s">
        <v>1</v>
      </c>
      <c r="O29" s="5"/>
    </row>
    <row r="30" spans="2:15" ht="30" customHeight="1">
      <c r="B30" s="46"/>
      <c r="C30" s="39" t="s">
        <v>16</v>
      </c>
      <c r="D30" s="39"/>
      <c r="E30" s="39"/>
      <c r="F30" s="39"/>
      <c r="G30" s="11" t="s">
        <v>47</v>
      </c>
      <c r="H30" s="12" t="s">
        <v>48</v>
      </c>
      <c r="I30" s="38"/>
      <c r="O30" s="5"/>
    </row>
    <row r="31" spans="2:9" ht="18" customHeight="1">
      <c r="B31" s="21" t="s">
        <v>33</v>
      </c>
      <c r="C31" s="40">
        <v>203</v>
      </c>
      <c r="D31" s="40"/>
      <c r="E31" s="40"/>
      <c r="F31" s="40"/>
      <c r="G31" s="10"/>
      <c r="H31" s="10"/>
      <c r="I31" s="22">
        <f>+C31+G31+H31</f>
        <v>203</v>
      </c>
    </row>
    <row r="32" spans="2:23" ht="18" customHeight="1">
      <c r="B32" s="21" t="s">
        <v>30</v>
      </c>
      <c r="C32" s="40">
        <v>582</v>
      </c>
      <c r="D32" s="40"/>
      <c r="E32" s="40"/>
      <c r="F32" s="40"/>
      <c r="G32" s="10">
        <v>260</v>
      </c>
      <c r="H32" s="10">
        <v>425</v>
      </c>
      <c r="I32" s="22">
        <f aca="true" t="shared" si="1" ref="I32:I41">+C32+G32+H32</f>
        <v>1267</v>
      </c>
      <c r="W32" s="5"/>
    </row>
    <row r="33" spans="2:9" ht="18" customHeight="1">
      <c r="B33" s="21" t="s">
        <v>10</v>
      </c>
      <c r="C33" s="40">
        <v>398</v>
      </c>
      <c r="D33" s="40"/>
      <c r="E33" s="40"/>
      <c r="F33" s="40"/>
      <c r="G33" s="10">
        <v>34</v>
      </c>
      <c r="H33" s="10"/>
      <c r="I33" s="22">
        <f t="shared" si="1"/>
        <v>432</v>
      </c>
    </row>
    <row r="34" spans="2:9" ht="18" customHeight="1">
      <c r="B34" s="21" t="s">
        <v>57</v>
      </c>
      <c r="C34" s="41">
        <v>90</v>
      </c>
      <c r="D34" s="42"/>
      <c r="E34" s="42"/>
      <c r="F34" s="43"/>
      <c r="G34" s="10"/>
      <c r="H34" s="10"/>
      <c r="I34" s="22">
        <f t="shared" si="1"/>
        <v>90</v>
      </c>
    </row>
    <row r="35" spans="2:9" ht="18" customHeight="1">
      <c r="B35" s="21" t="s">
        <v>28</v>
      </c>
      <c r="C35" s="40">
        <v>1012</v>
      </c>
      <c r="D35" s="40"/>
      <c r="E35" s="40"/>
      <c r="F35" s="40"/>
      <c r="G35" s="10">
        <v>465</v>
      </c>
      <c r="H35" s="10"/>
      <c r="I35" s="22">
        <f t="shared" si="1"/>
        <v>1477</v>
      </c>
    </row>
    <row r="36" spans="2:9" ht="18" customHeight="1">
      <c r="B36" s="21" t="s">
        <v>11</v>
      </c>
      <c r="C36" s="40">
        <v>797</v>
      </c>
      <c r="D36" s="40"/>
      <c r="E36" s="40"/>
      <c r="F36" s="40"/>
      <c r="G36" s="10">
        <v>285</v>
      </c>
      <c r="H36" s="10">
        <v>301</v>
      </c>
      <c r="I36" s="22">
        <f t="shared" si="1"/>
        <v>1383</v>
      </c>
    </row>
    <row r="37" spans="2:9" ht="18" customHeight="1">
      <c r="B37" s="21" t="s">
        <v>29</v>
      </c>
      <c r="C37" s="40">
        <v>2016</v>
      </c>
      <c r="D37" s="40"/>
      <c r="E37" s="40"/>
      <c r="F37" s="40"/>
      <c r="G37" s="10">
        <v>922</v>
      </c>
      <c r="H37" s="10"/>
      <c r="I37" s="22">
        <f t="shared" si="1"/>
        <v>2938</v>
      </c>
    </row>
    <row r="38" spans="2:20" ht="18" customHeight="1">
      <c r="B38" s="21" t="s">
        <v>12</v>
      </c>
      <c r="C38" s="40">
        <v>1831</v>
      </c>
      <c r="D38" s="40"/>
      <c r="E38" s="40"/>
      <c r="F38" s="40"/>
      <c r="G38" s="10">
        <v>470</v>
      </c>
      <c r="H38" s="10">
        <v>740</v>
      </c>
      <c r="I38" s="22">
        <f t="shared" si="1"/>
        <v>3041</v>
      </c>
      <c r="N38" s="51"/>
      <c r="O38" s="51"/>
      <c r="P38" s="51"/>
      <c r="Q38" s="51"/>
      <c r="R38" s="51"/>
      <c r="S38" s="7"/>
      <c r="T38" s="7"/>
    </row>
    <row r="39" spans="2:9" ht="18" customHeight="1">
      <c r="B39" s="21" t="s">
        <v>13</v>
      </c>
      <c r="C39" s="40">
        <v>538</v>
      </c>
      <c r="D39" s="40"/>
      <c r="E39" s="40"/>
      <c r="F39" s="40"/>
      <c r="G39" s="10">
        <v>17</v>
      </c>
      <c r="H39" s="10"/>
      <c r="I39" s="22">
        <f t="shared" si="1"/>
        <v>555</v>
      </c>
    </row>
    <row r="40" spans="2:16" ht="18" customHeight="1">
      <c r="B40" s="21" t="s">
        <v>24</v>
      </c>
      <c r="C40" s="40">
        <v>602</v>
      </c>
      <c r="D40" s="40"/>
      <c r="E40" s="40"/>
      <c r="F40" s="40"/>
      <c r="G40" s="10">
        <v>368</v>
      </c>
      <c r="H40" s="10">
        <v>73</v>
      </c>
      <c r="I40" s="22">
        <f t="shared" si="1"/>
        <v>1043</v>
      </c>
      <c r="O40" s="8"/>
      <c r="P40" s="8"/>
    </row>
    <row r="41" spans="2:9" ht="18" customHeight="1">
      <c r="B41" s="21" t="s">
        <v>34</v>
      </c>
      <c r="C41" s="40">
        <v>791</v>
      </c>
      <c r="D41" s="40"/>
      <c r="E41" s="40"/>
      <c r="F41" s="40"/>
      <c r="G41" s="10">
        <v>149</v>
      </c>
      <c r="H41" s="10"/>
      <c r="I41" s="22">
        <f t="shared" si="1"/>
        <v>940</v>
      </c>
    </row>
    <row r="42" spans="2:9" ht="19.5" customHeight="1">
      <c r="B42" s="24" t="s">
        <v>18</v>
      </c>
      <c r="C42" s="56">
        <f>SUM(C31:F41)</f>
        <v>8860</v>
      </c>
      <c r="D42" s="56"/>
      <c r="E42" s="56"/>
      <c r="F42" s="56"/>
      <c r="G42" s="33">
        <f>SUM(G31:G41)</f>
        <v>2970</v>
      </c>
      <c r="H42" s="33">
        <f>SUM(H31:H41)</f>
        <v>1539</v>
      </c>
      <c r="I42" s="22">
        <f>SUM(I31:I41)</f>
        <v>13369</v>
      </c>
    </row>
    <row r="43" spans="2:9" ht="19.5" customHeight="1" thickBot="1">
      <c r="B43" s="28" t="s">
        <v>19</v>
      </c>
      <c r="C43" s="50">
        <f>+C27+C42</f>
        <v>36427</v>
      </c>
      <c r="D43" s="50"/>
      <c r="E43" s="50"/>
      <c r="F43" s="50"/>
      <c r="G43" s="32">
        <f>+G27+G42</f>
        <v>5111</v>
      </c>
      <c r="H43" s="32">
        <f>+H27+H42</f>
        <v>3635</v>
      </c>
      <c r="I43" s="29">
        <f>C43+G43+H43</f>
        <v>45173</v>
      </c>
    </row>
    <row r="44" spans="2:9" ht="19.5" customHeight="1" thickBot="1" thickTop="1">
      <c r="B44" s="30"/>
      <c r="C44" s="31"/>
      <c r="D44" s="31"/>
      <c r="E44" s="31"/>
      <c r="F44" s="31"/>
      <c r="G44" s="31"/>
      <c r="H44" s="31"/>
      <c r="I44" s="31"/>
    </row>
    <row r="45" spans="2:9" ht="19.5" customHeight="1" thickTop="1">
      <c r="B45" s="45" t="s">
        <v>20</v>
      </c>
      <c r="C45" s="53" t="s">
        <v>42</v>
      </c>
      <c r="D45" s="53"/>
      <c r="E45" s="53"/>
      <c r="F45" s="53"/>
      <c r="G45" s="53"/>
      <c r="H45" s="48" t="s">
        <v>51</v>
      </c>
      <c r="I45" s="54" t="s">
        <v>1</v>
      </c>
    </row>
    <row r="46" spans="2:9" ht="31.5" customHeight="1">
      <c r="B46" s="46"/>
      <c r="C46" s="68" t="s">
        <v>43</v>
      </c>
      <c r="D46" s="69"/>
      <c r="E46" s="68" t="s">
        <v>44</v>
      </c>
      <c r="F46" s="69"/>
      <c r="G46" s="9" t="s">
        <v>1</v>
      </c>
      <c r="H46" s="49"/>
      <c r="I46" s="55"/>
    </row>
    <row r="47" spans="2:12" ht="19.5" customHeight="1">
      <c r="B47" s="21" t="s">
        <v>32</v>
      </c>
      <c r="C47" s="62">
        <v>557</v>
      </c>
      <c r="D47" s="63"/>
      <c r="E47" s="62">
        <v>96</v>
      </c>
      <c r="F47" s="63"/>
      <c r="G47" s="9">
        <f aca="true" t="shared" si="2" ref="G47:G52">SUM(C47:F47)</f>
        <v>653</v>
      </c>
      <c r="H47" s="14">
        <v>108</v>
      </c>
      <c r="I47" s="25">
        <f>+G47+H47</f>
        <v>761</v>
      </c>
      <c r="K47" s="52"/>
      <c r="L47" s="52"/>
    </row>
    <row r="48" spans="2:9" ht="19.5" customHeight="1">
      <c r="B48" s="21" t="s">
        <v>21</v>
      </c>
      <c r="C48" s="62">
        <v>1101</v>
      </c>
      <c r="D48" s="63"/>
      <c r="E48" s="62">
        <v>141</v>
      </c>
      <c r="F48" s="63"/>
      <c r="G48" s="9">
        <f t="shared" si="2"/>
        <v>1242</v>
      </c>
      <c r="H48" s="14">
        <v>491</v>
      </c>
      <c r="I48" s="25">
        <f>+G48+H48</f>
        <v>1733</v>
      </c>
    </row>
    <row r="49" spans="2:9" ht="19.5" customHeight="1">
      <c r="B49" s="21" t="s">
        <v>15</v>
      </c>
      <c r="C49" s="62">
        <v>392</v>
      </c>
      <c r="D49" s="63"/>
      <c r="E49" s="62">
        <v>92</v>
      </c>
      <c r="F49" s="63"/>
      <c r="G49" s="9">
        <f t="shared" si="2"/>
        <v>484</v>
      </c>
      <c r="H49" s="14">
        <v>371</v>
      </c>
      <c r="I49" s="25">
        <f>+G49+H49</f>
        <v>855</v>
      </c>
    </row>
    <row r="50" spans="2:9" ht="19.5" customHeight="1">
      <c r="B50" s="21" t="s">
        <v>14</v>
      </c>
      <c r="C50" s="62">
        <v>1076</v>
      </c>
      <c r="D50" s="63"/>
      <c r="E50" s="62">
        <v>362</v>
      </c>
      <c r="F50" s="63"/>
      <c r="G50" s="9">
        <f t="shared" si="2"/>
        <v>1438</v>
      </c>
      <c r="H50" s="14">
        <v>370</v>
      </c>
      <c r="I50" s="25">
        <f>+G50+H50</f>
        <v>1808</v>
      </c>
    </row>
    <row r="51" spans="2:9" ht="19.5" customHeight="1">
      <c r="B51" s="21" t="s">
        <v>40</v>
      </c>
      <c r="C51" s="62">
        <v>57</v>
      </c>
      <c r="D51" s="63"/>
      <c r="E51" s="62"/>
      <c r="F51" s="63"/>
      <c r="G51" s="9">
        <f t="shared" si="2"/>
        <v>57</v>
      </c>
      <c r="H51" s="14">
        <v>14</v>
      </c>
      <c r="I51" s="25">
        <f>+G51+H51</f>
        <v>71</v>
      </c>
    </row>
    <row r="52" spans="2:9" ht="15.75" thickBot="1">
      <c r="B52" s="26" t="s">
        <v>22</v>
      </c>
      <c r="C52" s="68">
        <f>SUM(C47:D51)</f>
        <v>3183</v>
      </c>
      <c r="D52" s="69">
        <f>SUM(D47:D51)</f>
        <v>0</v>
      </c>
      <c r="E52" s="68">
        <f>SUM(E47:F51)</f>
        <v>691</v>
      </c>
      <c r="F52" s="69">
        <f>SUM(F47:F51)</f>
        <v>0</v>
      </c>
      <c r="G52" s="27">
        <f t="shared" si="2"/>
        <v>3874</v>
      </c>
      <c r="H52" s="27">
        <f>SUM(H47:H51)</f>
        <v>1354</v>
      </c>
      <c r="I52" s="34">
        <f>SUM(I47:I51)</f>
        <v>5228</v>
      </c>
    </row>
    <row r="53" spans="2:12" ht="20.25" customHeight="1" thickTop="1">
      <c r="B53" s="19"/>
      <c r="C53" s="20"/>
      <c r="D53" s="20"/>
      <c r="E53" s="20"/>
      <c r="F53" s="20"/>
      <c r="G53" s="20"/>
      <c r="H53" s="20"/>
      <c r="I53" s="20"/>
      <c r="J53" s="3"/>
      <c r="K53" s="3"/>
      <c r="L53" s="3"/>
    </row>
    <row r="54" spans="2:12" ht="20.25" customHeight="1" thickBot="1">
      <c r="B54" s="17"/>
      <c r="C54" s="18"/>
      <c r="D54" s="18"/>
      <c r="E54" s="18"/>
      <c r="F54" s="18"/>
      <c r="G54" s="18"/>
      <c r="H54" s="18"/>
      <c r="I54" s="18"/>
      <c r="J54" s="3"/>
      <c r="K54" s="3"/>
      <c r="L54" s="3"/>
    </row>
    <row r="55" spans="2:12" ht="17.25" customHeight="1" thickTop="1">
      <c r="B55" s="58" t="s">
        <v>55</v>
      </c>
      <c r="C55" s="61" t="s">
        <v>17</v>
      </c>
      <c r="D55" s="61"/>
      <c r="E55" s="61" t="s">
        <v>18</v>
      </c>
      <c r="F55" s="61"/>
      <c r="G55" s="64" t="s">
        <v>53</v>
      </c>
      <c r="H55" s="64" t="s">
        <v>22</v>
      </c>
      <c r="I55" s="66" t="s">
        <v>52</v>
      </c>
      <c r="J55" s="3"/>
      <c r="K55" s="3"/>
      <c r="L55" s="3"/>
    </row>
    <row r="56" spans="2:9" ht="20.25" customHeight="1" hidden="1">
      <c r="B56" s="59"/>
      <c r="C56" s="13"/>
      <c r="D56" s="13"/>
      <c r="E56" s="13"/>
      <c r="F56" s="13"/>
      <c r="G56" s="65"/>
      <c r="H56" s="65"/>
      <c r="I56" s="67"/>
    </row>
    <row r="57" spans="2:9" ht="28.5" customHeight="1">
      <c r="B57" s="59"/>
      <c r="C57" s="13" t="s">
        <v>16</v>
      </c>
      <c r="D57" s="13" t="s">
        <v>54</v>
      </c>
      <c r="E57" s="13" t="s">
        <v>16</v>
      </c>
      <c r="F57" s="13" t="s">
        <v>54</v>
      </c>
      <c r="G57" s="65"/>
      <c r="H57" s="65"/>
      <c r="I57" s="67"/>
    </row>
    <row r="58" spans="2:9" ht="16.5" thickBot="1">
      <c r="B58" s="60"/>
      <c r="C58" s="15">
        <f>+C27</f>
        <v>27567</v>
      </c>
      <c r="D58" s="15">
        <f>+G27</f>
        <v>2141</v>
      </c>
      <c r="E58" s="15">
        <f>+C42</f>
        <v>8860</v>
      </c>
      <c r="F58" s="15">
        <f>+G42</f>
        <v>2970</v>
      </c>
      <c r="G58" s="15">
        <f>+H43</f>
        <v>3635</v>
      </c>
      <c r="H58" s="15">
        <f>+I52</f>
        <v>5228</v>
      </c>
      <c r="I58" s="16">
        <f>+C58+D58+E58+F58+G58+H58</f>
        <v>50401</v>
      </c>
    </row>
    <row r="59" ht="15.75" thickTop="1">
      <c r="B59" s="6"/>
    </row>
    <row r="60" spans="2:7" ht="12.75">
      <c r="B60" t="s">
        <v>56</v>
      </c>
      <c r="C60" s="36">
        <v>43951</v>
      </c>
      <c r="D60" s="2"/>
      <c r="E60" s="2"/>
      <c r="F60" s="2"/>
      <c r="G60" s="2"/>
    </row>
    <row r="62" ht="12.75">
      <c r="B62" s="1"/>
    </row>
  </sheetData>
  <sheetProtection/>
  <mergeCells count="73">
    <mergeCell ref="E47:F47"/>
    <mergeCell ref="E48:F48"/>
    <mergeCell ref="E49:F49"/>
    <mergeCell ref="E50:F50"/>
    <mergeCell ref="E51:F51"/>
    <mergeCell ref="E52:F52"/>
    <mergeCell ref="H55:H57"/>
    <mergeCell ref="I55:I57"/>
    <mergeCell ref="I29:I30"/>
    <mergeCell ref="C36:F36"/>
    <mergeCell ref="C30:F30"/>
    <mergeCell ref="C46:D46"/>
    <mergeCell ref="E46:F46"/>
    <mergeCell ref="C47:D47"/>
    <mergeCell ref="C48:D48"/>
    <mergeCell ref="C51:D51"/>
    <mergeCell ref="B55:B58"/>
    <mergeCell ref="C55:D55"/>
    <mergeCell ref="E55:F55"/>
    <mergeCell ref="C49:D49"/>
    <mergeCell ref="C50:D50"/>
    <mergeCell ref="G55:G57"/>
    <mergeCell ref="C52:D52"/>
    <mergeCell ref="C22:F22"/>
    <mergeCell ref="C31:F31"/>
    <mergeCell ref="B28:I28"/>
    <mergeCell ref="C32:F32"/>
    <mergeCell ref="C38:F38"/>
    <mergeCell ref="B45:B46"/>
    <mergeCell ref="C37:F37"/>
    <mergeCell ref="C33:F33"/>
    <mergeCell ref="C35:F35"/>
    <mergeCell ref="B29:B30"/>
    <mergeCell ref="K47:L47"/>
    <mergeCell ref="C45:G45"/>
    <mergeCell ref="C9:F9"/>
    <mergeCell ref="C17:F17"/>
    <mergeCell ref="C23:F23"/>
    <mergeCell ref="I45:I46"/>
    <mergeCell ref="C39:F39"/>
    <mergeCell ref="C42:F42"/>
    <mergeCell ref="C34:F34"/>
    <mergeCell ref="C40:F40"/>
    <mergeCell ref="C29:H29"/>
    <mergeCell ref="C19:F19"/>
    <mergeCell ref="C10:F10"/>
    <mergeCell ref="N38:R38"/>
    <mergeCell ref="C26:F26"/>
    <mergeCell ref="C27:F27"/>
    <mergeCell ref="C18:F18"/>
    <mergeCell ref="C25:F25"/>
    <mergeCell ref="C13:F13"/>
    <mergeCell ref="C20:F20"/>
    <mergeCell ref="B1:I1"/>
    <mergeCell ref="B2:I2"/>
    <mergeCell ref="B3:I3"/>
    <mergeCell ref="B4:B5"/>
    <mergeCell ref="C4:H4"/>
    <mergeCell ref="H45:H46"/>
    <mergeCell ref="C43:F43"/>
    <mergeCell ref="C41:F41"/>
    <mergeCell ref="C6:F6"/>
    <mergeCell ref="C14:F14"/>
    <mergeCell ref="I4:I5"/>
    <mergeCell ref="C5:F5"/>
    <mergeCell ref="C11:F11"/>
    <mergeCell ref="C12:F12"/>
    <mergeCell ref="C24:F24"/>
    <mergeCell ref="C15:F15"/>
    <mergeCell ref="C16:F16"/>
    <mergeCell ref="C8:F8"/>
    <mergeCell ref="C7:F7"/>
    <mergeCell ref="C21:F21"/>
  </mergeCells>
  <conditionalFormatting sqref="C6:H6 C35:H43 C9:H27 C7:C8 G7:H8">
    <cfRule type="containsBlanks" priority="5" dxfId="0" stopIfTrue="1">
      <formula>LEN(TRIM(C6))=0</formula>
    </cfRule>
  </conditionalFormatting>
  <conditionalFormatting sqref="C31:H33 C34 G34:H34">
    <cfRule type="containsBlanks" priority="4" dxfId="0" stopIfTrue="1">
      <formula>LEN(TRIM(C31))=0</formula>
    </cfRule>
  </conditionalFormatting>
  <conditionalFormatting sqref="C45:I45 E46 C46:C47 G46:I52">
    <cfRule type="containsBlanks" priority="3" dxfId="0" stopIfTrue="1">
      <formula>LEN(TRIM(C45))=0</formula>
    </cfRule>
  </conditionalFormatting>
  <conditionalFormatting sqref="C48:C52 E52">
    <cfRule type="containsBlanks" priority="2" dxfId="0" stopIfTrue="1">
      <formula>LEN(TRIM(C48))=0</formula>
    </cfRule>
  </conditionalFormatting>
  <conditionalFormatting sqref="E47:E51">
    <cfRule type="containsBlanks" priority="1" dxfId="0" stopIfTrue="1">
      <formula>LEN(TRIM(E47))=0</formula>
    </cfRule>
  </conditionalFormatting>
  <printOptions/>
  <pageMargins left="0.2362204724409449" right="0.2362204724409449" top="0" bottom="0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o_isleri</dc:creator>
  <cp:keywords/>
  <dc:description/>
  <cp:lastModifiedBy>Samsunspor</cp:lastModifiedBy>
  <cp:lastPrinted>2015-09-28T11:41:46Z</cp:lastPrinted>
  <dcterms:created xsi:type="dcterms:W3CDTF">2002-07-11T13:09:11Z</dcterms:created>
  <dcterms:modified xsi:type="dcterms:W3CDTF">2020-05-05T12:57:48Z</dcterms:modified>
  <cp:category/>
  <cp:version/>
  <cp:contentType/>
  <cp:contentStatus/>
</cp:coreProperties>
</file>